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<sst xmlns="http://schemas.openxmlformats.org/spreadsheetml/2006/main" count="18" uniqueCount="18">
  <si>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месяц</t>
  </si>
  <si>
    <t>отпуск тыс.кВтч</t>
  </si>
  <si>
    <t>март</t>
  </si>
  <si>
    <t>% ежем</t>
  </si>
  <si>
    <t>%нараст</t>
  </si>
  <si>
    <t>услуги по передаче нараст</t>
  </si>
  <si>
    <t>Расчет-передача эектроэнергии по сетям в 2012г. году для ООО "Роса" и МУП "Тепловые сети"</t>
  </si>
  <si>
    <t>январь</t>
  </si>
  <si>
    <t>февраль</t>
  </si>
  <si>
    <t xml:space="preserve">потери    </t>
  </si>
  <si>
    <t xml:space="preserve"> стоимость мощность 0,29мВт (руб)</t>
  </si>
  <si>
    <t>потери кВтч</t>
  </si>
  <si>
    <t>итого с потерями кВтч</t>
  </si>
  <si>
    <t>мощность в потерях мВт</t>
  </si>
  <si>
    <t>с-ть (39,52)норм. техн.расх. (руб)</t>
  </si>
  <si>
    <t>Общая выручка по сч.90--1(руб)</t>
  </si>
  <si>
    <t>Общая выручка сч.90--1 нараст.итогом (руб)</t>
  </si>
  <si>
    <t>Стоимость услуг по передаче эл.энергии итого (руб)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</si>
</sst>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8"/>
  <sheetViews>
    <sheetView tabSelected="1" workbookViewId="0" topLeftCell="A1">
      <selection activeCell="A11" sqref="A11:IV18"/>
    </sheetView>
  </sheetViews>
  <sheetFormatPr defaultColWidth="9.00390625" defaultRowHeight="12.75"/>
  <cols>
    <col min="5" max="5" width="10.625" style="0" customWidth="1"/>
    <col min="6" max="6" width="9.875" style="0" customWidth="1"/>
    <col min="7" max="7" width="13.00390625" style="0" customWidth="1"/>
    <col min="8" max="8" width="12.625" style="0" customWidth="1"/>
    <col min="9" max="9" width="11.375" style="0" customWidth="1"/>
    <col min="10" max="10" width="15.875" style="0" customWidth="1"/>
    <col min="11" max="11" width="12.375" style="0" customWidth="1"/>
    <col min="13" max="14" width="9.625" style="0" bestFit="1" customWidth="1"/>
  </cols>
  <sheetData>
    <row r="3" spans="1:14" ht="12.75">
      <c r="A3" s="4"/>
      <c r="B3" s="4" t="s">
        <v>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76.5">
      <c r="A5" s="1" t="s">
        <v>0</v>
      </c>
      <c r="B5" s="2" t="s">
        <v>1</v>
      </c>
      <c r="C5" s="2" t="s">
        <v>9</v>
      </c>
      <c r="D5" s="2" t="s">
        <v>11</v>
      </c>
      <c r="E5" s="2" t="s">
        <v>12</v>
      </c>
      <c r="F5" s="2" t="s">
        <v>10</v>
      </c>
      <c r="G5" s="2" t="s">
        <v>13</v>
      </c>
      <c r="H5" s="2" t="s">
        <v>14</v>
      </c>
      <c r="I5" s="2" t="s">
        <v>17</v>
      </c>
      <c r="J5" s="3" t="s">
        <v>15</v>
      </c>
      <c r="K5" s="3" t="s">
        <v>16</v>
      </c>
      <c r="L5" s="3" t="s">
        <v>5</v>
      </c>
      <c r="M5" s="3" t="s">
        <v>3</v>
      </c>
      <c r="N5" s="3" t="s">
        <v>4</v>
      </c>
    </row>
    <row r="6" spans="1:14" ht="12.75">
      <c r="A6" s="5" t="s">
        <v>7</v>
      </c>
      <c r="B6" s="5">
        <v>121</v>
      </c>
      <c r="C6" s="5">
        <f>B6*2.64/97.36</f>
        <v>3.2810188989317997</v>
      </c>
      <c r="D6" s="5">
        <v>3.28</v>
      </c>
      <c r="E6" s="5">
        <f>B6+D6</f>
        <v>124.28</v>
      </c>
      <c r="F6" s="5">
        <v>20600</v>
      </c>
      <c r="G6" s="5">
        <f>D6*0.29/B6</f>
        <v>0.007861157024793387</v>
      </c>
      <c r="H6" s="6">
        <f>B6*39.52</f>
        <v>4781.92</v>
      </c>
      <c r="I6" s="5">
        <f>F6+H6</f>
        <v>25381.92</v>
      </c>
      <c r="J6" s="5">
        <v>1917623</v>
      </c>
      <c r="K6" s="5"/>
      <c r="L6" s="5"/>
      <c r="M6" s="7">
        <f>I6/J6*100</f>
        <v>1.323613661287959</v>
      </c>
      <c r="N6" s="7"/>
    </row>
    <row r="7" spans="1:14" ht="12.75">
      <c r="A7" s="5" t="s">
        <v>8</v>
      </c>
      <c r="B7" s="5">
        <v>116</v>
      </c>
      <c r="C7" s="5">
        <f>B7*2.64/97.36</f>
        <v>3.1454396055875105</v>
      </c>
      <c r="D7" s="5">
        <v>3.15</v>
      </c>
      <c r="E7" s="5">
        <f>B7+D7</f>
        <v>119.15</v>
      </c>
      <c r="F7" s="5">
        <v>20600</v>
      </c>
      <c r="G7" s="5">
        <f>D7*0.29/B7</f>
        <v>0.007874999999999998</v>
      </c>
      <c r="H7" s="6">
        <f>B7*39.52</f>
        <v>4584.320000000001</v>
      </c>
      <c r="I7" s="5">
        <f>F7+H7</f>
        <v>25184.32</v>
      </c>
      <c r="J7" s="5">
        <v>1918972</v>
      </c>
      <c r="K7" s="5">
        <f>J6+J7</f>
        <v>3836595</v>
      </c>
      <c r="L7" s="5">
        <f>I6+I7</f>
        <v>50566.24</v>
      </c>
      <c r="M7" s="7">
        <f>I7/J7*100</f>
        <v>1.3123860066744069</v>
      </c>
      <c r="N7" s="7">
        <f>L7/K7*100</f>
        <v>1.3179978600816609</v>
      </c>
    </row>
    <row r="8" spans="1:14" ht="12.75">
      <c r="A8" s="5" t="s">
        <v>2</v>
      </c>
      <c r="B8" s="5">
        <v>104</v>
      </c>
      <c r="C8" s="5">
        <f>B8*2.64/97.36</f>
        <v>2.820049301561216</v>
      </c>
      <c r="D8" s="5">
        <v>2.82</v>
      </c>
      <c r="E8" s="5">
        <f>B8+D8</f>
        <v>106.82</v>
      </c>
      <c r="F8" s="5">
        <v>20600</v>
      </c>
      <c r="G8" s="5">
        <f>D8*0.29/B8</f>
        <v>0.007863461538461538</v>
      </c>
      <c r="H8" s="6">
        <f>B8*39.52</f>
        <v>4110.08</v>
      </c>
      <c r="I8" s="5">
        <f>F8+H8</f>
        <v>24710.08</v>
      </c>
      <c r="J8" s="5">
        <v>2465906</v>
      </c>
      <c r="K8" s="5">
        <f>K7+J8</f>
        <v>6302501</v>
      </c>
      <c r="L8" s="5">
        <f>L7+I8</f>
        <v>75276.32</v>
      </c>
      <c r="M8" s="7">
        <f>I8/J8*100</f>
        <v>1.0020690164183064</v>
      </c>
      <c r="N8" s="7">
        <f>L8/K8*100</f>
        <v>1.1943880691173236</v>
      </c>
    </row>
  </sheetData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rico</cp:lastModifiedBy>
  <cp:lastPrinted>2012-05-31T06:09:02Z</cp:lastPrinted>
  <dcterms:created xsi:type="dcterms:W3CDTF">2011-02-04T12:28:04Z</dcterms:created>
  <dcterms:modified xsi:type="dcterms:W3CDTF">2012-05-31T12:11:26Z</dcterms:modified>
  <cp:category/>
  <cp:version/>
  <cp:contentType/>
  <cp:contentStatus/>
</cp:coreProperties>
</file>