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<sst xmlns="http://schemas.openxmlformats.org/spreadsheetml/2006/main" count="19" uniqueCount="19">
  <si>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Расчет-передача эектроэнергии по сетям в 2012г. году для ООО "Роса" и МУП "Тепловые сети"</t>
  </si>
  <si>
    <t>месяц</t>
  </si>
  <si>
    <t>отпуск тыс.кВтч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</si>
  <si>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</si>
  <si>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</si>
  <si>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</si>
  <si>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</si>
  <si>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</si>
  <si>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Стоимость услуг по передаче эл.энергии итого (руб)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</si>
  <si>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</si>
  <si>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</si>
  <si>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</si>
  <si>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</si>
  <si>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</si>
  <si>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</si>
  <si>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</si>
  <si>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</si>
  <si>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</si>
  <si>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с-ть (39,52;43,84) норм. техн.расх. (руб)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</si>
</sst>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1" sqref="A1:I11"/>
    </sheetView>
  </sheetViews>
  <sheetFormatPr defaultColWidth="9.00390625" defaultRowHeight="12.75"/>
  <cols>
    <col min="6" max="6" width="11.625" style="0" customWidth="1"/>
    <col min="8" max="8" width="12.00390625" style="0" customWidth="1"/>
    <col min="9" max="9" width="16.375" style="0" customWidth="1"/>
  </cols>
  <sheetData>
    <row r="1" spans="1:9" ht="12.7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63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18</v>
      </c>
      <c r="I3" s="3" t="s">
        <v>8</v>
      </c>
    </row>
    <row r="4" spans="1:9" ht="12.75">
      <c r="A4" s="4" t="s">
        <v>9</v>
      </c>
      <c r="B4" s="4">
        <v>121</v>
      </c>
      <c r="C4" s="4">
        <f aca="true" t="shared" si="0" ref="C4:C12">B4*2.64/97.36</f>
        <v>3.2810188989317997</v>
      </c>
      <c r="D4" s="4">
        <v>3.28</v>
      </c>
      <c r="E4" s="4">
        <f aca="true" t="shared" si="1" ref="E4:E9">B4+D4</f>
        <v>124.28</v>
      </c>
      <c r="F4" s="4">
        <v>20600</v>
      </c>
      <c r="G4" s="4">
        <f aca="true" t="shared" si="2" ref="G4:G9">D4*0.29/B4</f>
        <v>0.007861157024793387</v>
      </c>
      <c r="H4" s="5">
        <f aca="true" t="shared" si="3" ref="H4:H9">B4*39.52</f>
        <v>4781.92</v>
      </c>
      <c r="I4" s="4">
        <f aca="true" t="shared" si="4" ref="I4:I9">F4+H4</f>
        <v>25381.92</v>
      </c>
    </row>
    <row r="5" spans="1:9" ht="12.75">
      <c r="A5" s="4" t="s">
        <v>10</v>
      </c>
      <c r="B5" s="4">
        <v>116</v>
      </c>
      <c r="C5" s="4">
        <f t="shared" si="0"/>
        <v>3.1454396055875105</v>
      </c>
      <c r="D5" s="4">
        <v>3.15</v>
      </c>
      <c r="E5" s="4">
        <f t="shared" si="1"/>
        <v>119.15</v>
      </c>
      <c r="F5" s="4">
        <v>20600</v>
      </c>
      <c r="G5" s="4">
        <f t="shared" si="2"/>
        <v>0.007874999999999998</v>
      </c>
      <c r="H5" s="5">
        <f t="shared" si="3"/>
        <v>4584.320000000001</v>
      </c>
      <c r="I5" s="4">
        <f t="shared" si="4"/>
        <v>25184.32</v>
      </c>
    </row>
    <row r="6" spans="1:9" ht="12.75">
      <c r="A6" s="4" t="s">
        <v>11</v>
      </c>
      <c r="B6" s="4">
        <v>104</v>
      </c>
      <c r="C6" s="4">
        <f t="shared" si="0"/>
        <v>2.820049301561216</v>
      </c>
      <c r="D6" s="4">
        <v>2.82</v>
      </c>
      <c r="E6" s="4">
        <f t="shared" si="1"/>
        <v>106.82</v>
      </c>
      <c r="F6" s="4">
        <v>20600</v>
      </c>
      <c r="G6" s="4">
        <f t="shared" si="2"/>
        <v>0.007863461538461538</v>
      </c>
      <c r="H6" s="5">
        <f t="shared" si="3"/>
        <v>4110.08</v>
      </c>
      <c r="I6" s="4">
        <f t="shared" si="4"/>
        <v>24710.08</v>
      </c>
    </row>
    <row r="7" spans="1:9" ht="12.75">
      <c r="A7" s="4" t="s">
        <v>12</v>
      </c>
      <c r="B7" s="4">
        <v>99</v>
      </c>
      <c r="C7" s="4">
        <f t="shared" si="0"/>
        <v>2.684470008216927</v>
      </c>
      <c r="D7" s="4">
        <v>2.68</v>
      </c>
      <c r="E7" s="4">
        <f t="shared" si="1"/>
        <v>101.68</v>
      </c>
      <c r="F7" s="4">
        <v>20600</v>
      </c>
      <c r="G7" s="4">
        <f t="shared" si="2"/>
        <v>0.00785050505050505</v>
      </c>
      <c r="H7" s="5">
        <f t="shared" si="3"/>
        <v>3912.4800000000005</v>
      </c>
      <c r="I7" s="4">
        <f t="shared" si="4"/>
        <v>24512.48</v>
      </c>
    </row>
    <row r="8" spans="1:9" ht="12.75">
      <c r="A8" s="6" t="s">
        <v>13</v>
      </c>
      <c r="B8" s="6">
        <v>33</v>
      </c>
      <c r="C8" s="6">
        <f t="shared" si="0"/>
        <v>0.894823336072309</v>
      </c>
      <c r="D8" s="6">
        <v>0.89</v>
      </c>
      <c r="E8" s="6">
        <f t="shared" si="1"/>
        <v>33.89</v>
      </c>
      <c r="F8" s="6">
        <v>20600</v>
      </c>
      <c r="G8" s="6">
        <f t="shared" si="2"/>
        <v>0.007821212121212121</v>
      </c>
      <c r="H8" s="7">
        <f t="shared" si="3"/>
        <v>1304.16</v>
      </c>
      <c r="I8" s="6">
        <f t="shared" si="4"/>
        <v>21904.16</v>
      </c>
    </row>
    <row r="9" spans="1:9" ht="12.75">
      <c r="A9" s="8" t="s">
        <v>14</v>
      </c>
      <c r="B9" s="6">
        <v>37</v>
      </c>
      <c r="C9" s="6">
        <f t="shared" si="0"/>
        <v>1.0032867707477404</v>
      </c>
      <c r="D9" s="6">
        <v>1</v>
      </c>
      <c r="E9" s="6">
        <f t="shared" si="1"/>
        <v>38</v>
      </c>
      <c r="F9" s="6">
        <v>20600</v>
      </c>
      <c r="G9" s="6">
        <f t="shared" si="2"/>
        <v>0.007837837837837838</v>
      </c>
      <c r="H9" s="7">
        <f t="shared" si="3"/>
        <v>1462.24</v>
      </c>
      <c r="I9" s="6">
        <f t="shared" si="4"/>
        <v>22062.24</v>
      </c>
    </row>
    <row r="10" spans="1:9" ht="12.75">
      <c r="A10" s="8" t="s">
        <v>15</v>
      </c>
      <c r="B10" s="6">
        <v>33</v>
      </c>
      <c r="C10" s="6">
        <f t="shared" si="0"/>
        <v>0.894823336072309</v>
      </c>
      <c r="D10" s="6">
        <v>0.89</v>
      </c>
      <c r="E10" s="6">
        <f>B10+D10</f>
        <v>33.89</v>
      </c>
      <c r="F10" s="6">
        <v>20600</v>
      </c>
      <c r="G10" s="6">
        <f>D10*0.29/B10</f>
        <v>0.007821212121212121</v>
      </c>
      <c r="H10" s="7">
        <f>B10*43.84</f>
        <v>1446.72</v>
      </c>
      <c r="I10" s="6">
        <f>F10+H10</f>
        <v>22046.72</v>
      </c>
    </row>
    <row r="11" spans="1:9" ht="12.75">
      <c r="A11" s="8" t="s">
        <v>16</v>
      </c>
      <c r="B11" s="6">
        <v>36</v>
      </c>
      <c r="C11" s="6">
        <f t="shared" si="0"/>
        <v>0.9761709120788825</v>
      </c>
      <c r="D11" s="6">
        <v>0.98</v>
      </c>
      <c r="E11" s="6">
        <f>B11+D11</f>
        <v>36.98</v>
      </c>
      <c r="F11" s="6">
        <v>20600</v>
      </c>
      <c r="G11" s="6">
        <f>D11*0.29/B11</f>
        <v>0.007894444444444444</v>
      </c>
      <c r="H11" s="7">
        <f>B11*43.84</f>
        <v>1578.2400000000002</v>
      </c>
      <c r="I11" s="6">
        <f>F11+H11</f>
        <v>22178.24</v>
      </c>
    </row>
    <row r="12" spans="1:9" ht="12.75">
      <c r="A12" s="8" t="s">
        <v>17</v>
      </c>
      <c r="B12" s="6">
        <v>30</v>
      </c>
      <c r="C12" s="6">
        <f t="shared" si="0"/>
        <v>0.8134757600657354</v>
      </c>
      <c r="D12" s="6">
        <v>0.81</v>
      </c>
      <c r="E12" s="6">
        <f>B12+D12</f>
        <v>30.81</v>
      </c>
      <c r="F12" s="6">
        <v>20600</v>
      </c>
      <c r="G12" s="6">
        <f>D12*0.29/B12</f>
        <v>0.00783</v>
      </c>
      <c r="H12" s="7">
        <f>B12*43.84</f>
        <v>1315.2</v>
      </c>
      <c r="I12" s="6">
        <f>F12+H12</f>
        <v>21915.2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</dc:creator>
  <cp:keywords/>
  <dc:description/>
  <cp:lastModifiedBy>rico</cp:lastModifiedBy>
  <dcterms:created xsi:type="dcterms:W3CDTF">2012-10-04T07:42:08Z</dcterms:created>
  <dcterms:modified xsi:type="dcterms:W3CDTF">2012-10-04T07:45:40Z</dcterms:modified>
  <cp:category/>
  <cp:version/>
  <cp:contentType/>
  <cp:contentStatus/>
</cp:coreProperties>
</file>